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840"/>
  </bookViews>
  <sheets>
    <sheet name="E.14 单位工程招标控制价汇总表" sheetId="1" r:id="rId1"/>
  </sheets>
  <calcPr calcId="144525" iterate="1" iterateCount="100" iterateDelta="0.001"/>
</workbook>
</file>

<file path=xl/sharedStrings.xml><?xml version="1.0" encoding="utf-8"?>
<sst xmlns="http://schemas.openxmlformats.org/spreadsheetml/2006/main" count="73" uniqueCount="59">
  <si>
    <t>E.14：单位工程招标控制价汇总表</t>
  </si>
  <si>
    <t>工程名称：德华线、德高线、德湖线跨永济互通段迁改工程（10kv-3回）</t>
  </si>
  <si>
    <t>标段：</t>
  </si>
  <si>
    <t>第 1 页  共 1 页</t>
  </si>
  <si>
    <t>序号</t>
  </si>
  <si>
    <t>工程内容</t>
  </si>
  <si>
    <t xml:space="preserve">计费基础说明 </t>
  </si>
  <si>
    <t>费率%</t>
  </si>
  <si>
    <t>金额</t>
  </si>
  <si>
    <t>其中：
暂估价（元）</t>
  </si>
  <si>
    <t>一</t>
  </si>
  <si>
    <t>分部分项工程费</t>
  </si>
  <si>
    <t>分部分项费用合计</t>
  </si>
  <si>
    <t>1</t>
  </si>
  <si>
    <t>直接费</t>
  </si>
  <si>
    <t>1.1</t>
  </si>
  <si>
    <t>人工费</t>
  </si>
  <si>
    <t>1.2</t>
  </si>
  <si>
    <t>材料费</t>
  </si>
  <si>
    <t>1.2.1</t>
  </si>
  <si>
    <t>其中：工程设备费/其他</t>
  </si>
  <si>
    <t>（详见附录C说明第2条规定计算）</t>
  </si>
  <si>
    <t>1.3</t>
  </si>
  <si>
    <t>机械费</t>
  </si>
  <si>
    <t>2</t>
  </si>
  <si>
    <t>管理费</t>
  </si>
  <si>
    <t>3</t>
  </si>
  <si>
    <t>其他管理费</t>
  </si>
  <si>
    <t>（按附录C说明第2条规定计算）</t>
  </si>
  <si>
    <t>4</t>
  </si>
  <si>
    <t>利润</t>
  </si>
  <si>
    <t>二</t>
  </si>
  <si>
    <t>措施项目费</t>
  </si>
  <si>
    <t>1+2+3</t>
  </si>
  <si>
    <t>单价措施项目费</t>
  </si>
  <si>
    <t>单价措施项目费合计</t>
  </si>
  <si>
    <t>1.1.1</t>
  </si>
  <si>
    <t>1.1.2</t>
  </si>
  <si>
    <t>1.1.3</t>
  </si>
  <si>
    <t>总价措施项目费</t>
  </si>
  <si>
    <t>（按E.20总价措施项目计价表计算）</t>
  </si>
  <si>
    <t>绿色施工安全防护措施项目费</t>
  </si>
  <si>
    <t>（按E.21绿色施工安全防护措施费计价表计算）</t>
  </si>
  <si>
    <t>3.1</t>
  </si>
  <si>
    <t>其中安全生产费</t>
  </si>
  <si>
    <t>三</t>
  </si>
  <si>
    <t>其他项目费</t>
  </si>
  <si>
    <t>（按E.23其他项目计价汇总表计算）</t>
  </si>
  <si>
    <t>四</t>
  </si>
  <si>
    <t>税前造价</t>
  </si>
  <si>
    <t>一+二+三</t>
  </si>
  <si>
    <t>五</t>
  </si>
  <si>
    <t>销项税额</t>
  </si>
  <si>
    <t>六</t>
  </si>
  <si>
    <t>优惠</t>
  </si>
  <si>
    <t>四+五-3（绿色施工安全防护措施项目费）-不可预见费-主材费</t>
  </si>
  <si>
    <t>单位工程建安造价</t>
  </si>
  <si>
    <t>四+五</t>
  </si>
  <si>
    <t>广联达科技股份有限公司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</si>
</sst>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</numFmts>
  <fonts count="26">
    <font>
      <sz val="9"/>
      <color theme="1"/>
      <name val="宋体"/>
      <charset val="134"/>
      <scheme val="minor"/>
    </font>
    <font>
      <sz val="9"/>
      <name val="宋体"/>
      <charset val="134"/>
    </font>
    <font>
      <b/>
      <sz val="18"/>
      <name val="宋体"/>
      <charset val="134"/>
    </font>
    <font>
      <sz val="9"/>
      <name val="仿宋"/>
      <charset val="134"/>
    </font>
    <font>
      <sz val="14"/>
      <name val="仿宋"/>
      <charset val="134"/>
    </font>
    <font>
      <sz val="11"/>
      <color rgb="FF9C65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0"/>
      <color indexed="8"/>
      <name val="Arial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1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799981688894314"/>
        <bgColor indexed="64"/>
      </patternFill>
    </fill>
  </fills>
  <borders count="18">
    <border>
      <left/>
      <right/>
      <top/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/>
    <xf numFmtId="42" fontId="8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1" fillId="7" borderId="11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8" fillId="17" borderId="12" applyNumberFormat="0" applyFont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9" fillId="0" borderId="13" applyNumberFormat="0" applyFill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7" fillId="0" borderId="14" applyNumberFormat="0" applyFill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7" fillId="5" borderId="10" applyNumberFormat="0" applyAlignment="0" applyProtection="0">
      <alignment vertical="center"/>
    </xf>
    <xf numFmtId="0" fontId="15" fillId="5" borderId="11" applyNumberFormat="0" applyAlignment="0" applyProtection="0">
      <alignment vertical="center"/>
    </xf>
    <xf numFmtId="0" fontId="22" fillId="24" borderId="15" applyNumberFormat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23" fillId="0" borderId="16" applyNumberFormat="0" applyFill="0" applyAlignment="0" applyProtection="0">
      <alignment vertical="center"/>
    </xf>
    <xf numFmtId="0" fontId="24" fillId="0" borderId="17" applyNumberFormat="0" applyFill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0" fillId="0" borderId="0"/>
    <xf numFmtId="0" fontId="25" fillId="0" borderId="0"/>
  </cellStyleXfs>
  <cellXfs count="20">
    <xf numFmtId="0" fontId="0" fillId="0" borderId="0" xfId="0"/>
    <xf numFmtId="0" fontId="1" fillId="2" borderId="0" xfId="49" applyFont="1" applyFill="1" applyAlignment="1">
      <alignment horizontal="left" vertical="center" wrapText="1"/>
    </xf>
    <xf numFmtId="0" fontId="1" fillId="2" borderId="0" xfId="49" applyFont="1" applyFill="1" applyAlignment="1">
      <alignment horizontal="right" vertical="center" wrapText="1"/>
    </xf>
    <xf numFmtId="0" fontId="2" fillId="2" borderId="0" xfId="49" applyFont="1" applyFill="1" applyAlignment="1">
      <alignment horizontal="center" vertical="center" wrapText="1"/>
    </xf>
    <xf numFmtId="0" fontId="1" fillId="2" borderId="0" xfId="49" applyFont="1" applyFill="1" applyAlignment="1">
      <alignment vertical="center" wrapText="1"/>
    </xf>
    <xf numFmtId="0" fontId="1" fillId="2" borderId="0" xfId="49" applyFont="1" applyFill="1" applyAlignment="1">
      <alignment horizontal="center" vertical="center" wrapText="1"/>
    </xf>
    <xf numFmtId="0" fontId="1" fillId="2" borderId="1" xfId="49" applyFont="1" applyFill="1" applyBorder="1" applyAlignment="1">
      <alignment horizontal="center" vertical="center" wrapText="1"/>
    </xf>
    <xf numFmtId="0" fontId="1" fillId="2" borderId="2" xfId="49" applyFont="1" applyFill="1" applyBorder="1" applyAlignment="1">
      <alignment horizontal="center" vertical="center" wrapText="1"/>
    </xf>
    <xf numFmtId="0" fontId="1" fillId="2" borderId="3" xfId="49" applyFont="1" applyFill="1" applyBorder="1" applyAlignment="1">
      <alignment horizontal="center" vertical="center" wrapText="1"/>
    </xf>
    <xf numFmtId="0" fontId="1" fillId="2" borderId="4" xfId="49" applyFont="1" applyFill="1" applyBorder="1" applyAlignment="1">
      <alignment horizontal="center" vertical="center" wrapText="1"/>
    </xf>
    <xf numFmtId="0" fontId="1" fillId="2" borderId="4" xfId="49" applyFont="1" applyFill="1" applyBorder="1" applyAlignment="1">
      <alignment horizontal="right" vertical="center" wrapText="1"/>
    </xf>
    <xf numFmtId="0" fontId="1" fillId="2" borderId="5" xfId="49" applyFont="1" applyFill="1" applyBorder="1" applyAlignment="1">
      <alignment horizontal="center" vertical="center" wrapText="1"/>
    </xf>
    <xf numFmtId="0" fontId="1" fillId="2" borderId="6" xfId="49" applyFont="1" applyFill="1" applyBorder="1" applyAlignment="1">
      <alignment horizontal="center" vertical="center" wrapText="1"/>
    </xf>
    <xf numFmtId="0" fontId="1" fillId="2" borderId="6" xfId="49" applyFont="1" applyFill="1" applyBorder="1" applyAlignment="1">
      <alignment horizontal="left" vertical="center" wrapText="1"/>
    </xf>
    <xf numFmtId="0" fontId="1" fillId="2" borderId="6" xfId="49" applyFont="1" applyFill="1" applyBorder="1" applyAlignment="1">
      <alignment horizontal="right" vertical="center" wrapText="1"/>
    </xf>
    <xf numFmtId="0" fontId="3" fillId="2" borderId="0" xfId="49" applyFont="1" applyFill="1" applyAlignment="1">
      <alignment horizontal="right" wrapText="1"/>
    </xf>
    <xf numFmtId="0" fontId="4" fillId="2" borderId="0" xfId="49" applyFont="1" applyFill="1" applyAlignment="1">
      <alignment horizontal="left" wrapText="1"/>
    </xf>
    <xf numFmtId="0" fontId="1" fillId="2" borderId="7" xfId="49" applyFont="1" applyFill="1" applyBorder="1" applyAlignment="1">
      <alignment horizontal="center" vertical="center" wrapText="1"/>
    </xf>
    <xf numFmtId="0" fontId="1" fillId="2" borderId="8" xfId="49" applyFont="1" applyFill="1" applyBorder="1" applyAlignment="1">
      <alignment horizontal="right" vertical="center" wrapText="1"/>
    </xf>
    <xf numFmtId="0" fontId="1" fillId="2" borderId="9" xfId="49" applyFont="1" applyFill="1" applyBorder="1" applyAlignment="1">
      <alignment horizontal="right" vertical="center" wrapText="1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Normal" xfId="49"/>
    <cellStyle name="常规 2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0"/>
  <sheetViews>
    <sheetView showGridLines="0" tabSelected="1" topLeftCell="A15" workbookViewId="0">
      <selection activeCell="F30" sqref="F30:I30"/>
    </sheetView>
  </sheetViews>
  <sheetFormatPr defaultColWidth="9" defaultRowHeight="11.25"/>
  <cols>
    <col min="1" max="1" width="14.5" customWidth="1"/>
    <col min="2" max="2" width="10.6666666666667" customWidth="1"/>
    <col min="3" max="3" width="9.5" customWidth="1"/>
    <col min="4" max="4" width="15.5" customWidth="1"/>
    <col min="5" max="5" width="24.6666666666667" customWidth="1"/>
    <col min="6" max="6" width="3.83333333333333" customWidth="1"/>
    <col min="7" max="7" width="8.66666666666667" customWidth="1"/>
    <col min="8" max="8" width="13" customWidth="1"/>
    <col min="9" max="9" width="12.6666666666667" customWidth="1"/>
  </cols>
  <sheetData>
    <row r="1" ht="14.25" customHeight="1" spans="1:9">
      <c r="A1" s="1"/>
      <c r="B1" s="1"/>
      <c r="C1" s="1"/>
      <c r="D1" s="1"/>
      <c r="E1" s="1"/>
      <c r="F1" s="2"/>
      <c r="G1" s="2"/>
      <c r="H1" s="2"/>
      <c r="I1" s="2"/>
    </row>
    <row r="2" ht="49.5" customHeight="1" spans="1:9">
      <c r="A2" s="3" t="s">
        <v>0</v>
      </c>
      <c r="B2" s="3"/>
      <c r="C2" s="3"/>
      <c r="D2" s="3"/>
      <c r="E2" s="3"/>
      <c r="F2" s="3"/>
      <c r="G2" s="3"/>
      <c r="H2" s="3"/>
      <c r="I2" s="3"/>
    </row>
    <row r="3" ht="36.75" customHeight="1" spans="1:9">
      <c r="A3" s="4" t="s">
        <v>1</v>
      </c>
      <c r="B3" s="4"/>
      <c r="C3" s="5" t="s">
        <v>2</v>
      </c>
      <c r="D3" s="5"/>
      <c r="E3" s="5"/>
      <c r="F3" s="2" t="s">
        <v>3</v>
      </c>
      <c r="G3" s="2"/>
      <c r="H3" s="2"/>
      <c r="I3" s="2"/>
    </row>
    <row r="4" ht="36.75" customHeight="1" spans="1:9">
      <c r="A4" s="6" t="s">
        <v>4</v>
      </c>
      <c r="B4" s="7" t="s">
        <v>5</v>
      </c>
      <c r="C4" s="7"/>
      <c r="D4" s="7" t="s">
        <v>6</v>
      </c>
      <c r="E4" s="7"/>
      <c r="F4" s="7"/>
      <c r="G4" s="7" t="s">
        <v>7</v>
      </c>
      <c r="H4" s="7" t="s">
        <v>8</v>
      </c>
      <c r="I4" s="17" t="s">
        <v>9</v>
      </c>
    </row>
    <row r="5" ht="20.25" customHeight="1" spans="1:9">
      <c r="A5" s="8" t="s">
        <v>10</v>
      </c>
      <c r="B5" s="9" t="s">
        <v>11</v>
      </c>
      <c r="C5" s="9"/>
      <c r="D5" s="9" t="s">
        <v>12</v>
      </c>
      <c r="E5" s="9"/>
      <c r="F5" s="9"/>
      <c r="G5" s="9"/>
      <c r="H5" s="10">
        <v>863397.01</v>
      </c>
      <c r="I5" s="18"/>
    </row>
    <row r="6" ht="20.25" customHeight="1" spans="1:9">
      <c r="A6" s="8" t="s">
        <v>13</v>
      </c>
      <c r="B6" s="9" t="s">
        <v>14</v>
      </c>
      <c r="C6" s="9"/>
      <c r="D6" s="9"/>
      <c r="E6" s="9"/>
      <c r="F6" s="9"/>
      <c r="G6" s="9"/>
      <c r="H6" s="10">
        <v>837537.04</v>
      </c>
      <c r="I6" s="18"/>
    </row>
    <row r="7" ht="20.25" customHeight="1" spans="1:9">
      <c r="A7" s="8" t="s">
        <v>15</v>
      </c>
      <c r="B7" s="9" t="s">
        <v>16</v>
      </c>
      <c r="C7" s="9"/>
      <c r="D7" s="9"/>
      <c r="E7" s="9"/>
      <c r="F7" s="9"/>
      <c r="G7" s="9"/>
      <c r="H7" s="10">
        <v>49577.04</v>
      </c>
      <c r="I7" s="18"/>
    </row>
    <row r="8" ht="20.25" customHeight="1" spans="1:9">
      <c r="A8" s="8" t="s">
        <v>17</v>
      </c>
      <c r="B8" s="9" t="s">
        <v>18</v>
      </c>
      <c r="C8" s="9"/>
      <c r="D8" s="9"/>
      <c r="E8" s="9"/>
      <c r="F8" s="9"/>
      <c r="G8" s="9"/>
      <c r="H8" s="10">
        <v>772798.28</v>
      </c>
      <c r="I8" s="18"/>
    </row>
    <row r="9" ht="25.5" customHeight="1" spans="1:9">
      <c r="A9" s="8" t="s">
        <v>19</v>
      </c>
      <c r="B9" s="9" t="s">
        <v>20</v>
      </c>
      <c r="C9" s="9"/>
      <c r="D9" s="9" t="s">
        <v>21</v>
      </c>
      <c r="E9" s="9"/>
      <c r="F9" s="9"/>
      <c r="G9" s="9"/>
      <c r="H9" s="10">
        <v>110111.46</v>
      </c>
      <c r="I9" s="18"/>
    </row>
    <row r="10" ht="20.25" customHeight="1" spans="1:9">
      <c r="A10" s="8" t="s">
        <v>22</v>
      </c>
      <c r="B10" s="9" t="s">
        <v>23</v>
      </c>
      <c r="C10" s="9"/>
      <c r="D10" s="9"/>
      <c r="E10" s="9"/>
      <c r="F10" s="9"/>
      <c r="G10" s="9"/>
      <c r="H10" s="10">
        <v>15161.72</v>
      </c>
      <c r="I10" s="18"/>
    </row>
    <row r="11" ht="20.25" customHeight="1" spans="1:9">
      <c r="A11" s="8" t="s">
        <v>24</v>
      </c>
      <c r="B11" s="9" t="s">
        <v>25</v>
      </c>
      <c r="C11" s="9"/>
      <c r="D11" s="9"/>
      <c r="E11" s="9"/>
      <c r="F11" s="9"/>
      <c r="G11" s="9">
        <v>32.16</v>
      </c>
      <c r="H11" s="10">
        <v>15943.87</v>
      </c>
      <c r="I11" s="18"/>
    </row>
    <row r="12" ht="20.25" customHeight="1" spans="1:9">
      <c r="A12" s="8" t="s">
        <v>26</v>
      </c>
      <c r="B12" s="9" t="s">
        <v>27</v>
      </c>
      <c r="C12" s="9"/>
      <c r="D12" s="9" t="s">
        <v>28</v>
      </c>
      <c r="E12" s="9"/>
      <c r="F12" s="9"/>
      <c r="G12" s="9"/>
      <c r="H12" s="10"/>
      <c r="I12" s="18"/>
    </row>
    <row r="13" ht="20.25" customHeight="1" spans="1:9">
      <c r="A13" s="8" t="s">
        <v>29</v>
      </c>
      <c r="B13" s="9" t="s">
        <v>30</v>
      </c>
      <c r="C13" s="9"/>
      <c r="D13" s="9"/>
      <c r="E13" s="9"/>
      <c r="F13" s="9"/>
      <c r="G13" s="9">
        <v>20</v>
      </c>
      <c r="H13" s="10">
        <v>9915.47</v>
      </c>
      <c r="I13" s="18"/>
    </row>
    <row r="14" ht="20.25" customHeight="1" spans="1:9">
      <c r="A14" s="8" t="s">
        <v>31</v>
      </c>
      <c r="B14" s="9" t="s">
        <v>32</v>
      </c>
      <c r="C14" s="9"/>
      <c r="D14" s="9" t="s">
        <v>33</v>
      </c>
      <c r="E14" s="9"/>
      <c r="F14" s="9"/>
      <c r="G14" s="9"/>
      <c r="H14" s="10">
        <v>14140.65</v>
      </c>
      <c r="I14" s="18"/>
    </row>
    <row r="15" ht="20.25" customHeight="1" spans="1:9">
      <c r="A15" s="8" t="s">
        <v>13</v>
      </c>
      <c r="B15" s="9" t="s">
        <v>34</v>
      </c>
      <c r="C15" s="9"/>
      <c r="D15" s="9" t="s">
        <v>35</v>
      </c>
      <c r="E15" s="9"/>
      <c r="F15" s="9"/>
      <c r="G15" s="9"/>
      <c r="H15" s="10">
        <v>6646.5</v>
      </c>
      <c r="I15" s="18"/>
    </row>
    <row r="16" ht="20.25" customHeight="1" spans="1:9">
      <c r="A16" s="8" t="s">
        <v>15</v>
      </c>
      <c r="B16" s="9" t="s">
        <v>14</v>
      </c>
      <c r="C16" s="9"/>
      <c r="D16" s="9"/>
      <c r="E16" s="9"/>
      <c r="F16" s="9"/>
      <c r="G16" s="9"/>
      <c r="H16" s="10">
        <v>4828.86</v>
      </c>
      <c r="I16" s="18"/>
    </row>
    <row r="17" ht="20.25" customHeight="1" spans="1:9">
      <c r="A17" s="8" t="s">
        <v>36</v>
      </c>
      <c r="B17" s="9" t="s">
        <v>16</v>
      </c>
      <c r="C17" s="9"/>
      <c r="D17" s="9"/>
      <c r="E17" s="9"/>
      <c r="F17" s="9"/>
      <c r="G17" s="9"/>
      <c r="H17" s="10">
        <v>3484.49</v>
      </c>
      <c r="I17" s="18"/>
    </row>
    <row r="18" ht="20.25" customHeight="1" spans="1:9">
      <c r="A18" s="8" t="s">
        <v>37</v>
      </c>
      <c r="B18" s="9" t="s">
        <v>18</v>
      </c>
      <c r="C18" s="9"/>
      <c r="D18" s="9"/>
      <c r="E18" s="9"/>
      <c r="F18" s="9"/>
      <c r="G18" s="9"/>
      <c r="H18" s="10">
        <v>1273.22</v>
      </c>
      <c r="I18" s="18"/>
    </row>
    <row r="19" ht="20.25" customHeight="1" spans="1:9">
      <c r="A19" s="8" t="s">
        <v>38</v>
      </c>
      <c r="B19" s="9" t="s">
        <v>23</v>
      </c>
      <c r="C19" s="9"/>
      <c r="D19" s="9"/>
      <c r="E19" s="9"/>
      <c r="F19" s="9"/>
      <c r="G19" s="9"/>
      <c r="H19" s="10">
        <v>71.15</v>
      </c>
      <c r="I19" s="18"/>
    </row>
    <row r="20" ht="20.25" customHeight="1" spans="1:9">
      <c r="A20" s="8" t="s">
        <v>17</v>
      </c>
      <c r="B20" s="9" t="s">
        <v>25</v>
      </c>
      <c r="C20" s="9"/>
      <c r="D20" s="9"/>
      <c r="E20" s="9"/>
      <c r="F20" s="9"/>
      <c r="G20" s="9">
        <v>32.16</v>
      </c>
      <c r="H20" s="10">
        <v>1120.61</v>
      </c>
      <c r="I20" s="18"/>
    </row>
    <row r="21" ht="20.25" customHeight="1" spans="1:9">
      <c r="A21" s="8" t="s">
        <v>22</v>
      </c>
      <c r="B21" s="9" t="s">
        <v>30</v>
      </c>
      <c r="C21" s="9"/>
      <c r="D21" s="9"/>
      <c r="E21" s="9"/>
      <c r="F21" s="9"/>
      <c r="G21" s="9">
        <v>20</v>
      </c>
      <c r="H21" s="10">
        <v>696.89</v>
      </c>
      <c r="I21" s="18"/>
    </row>
    <row r="22" ht="20.25" customHeight="1" spans="1:9">
      <c r="A22" s="8" t="s">
        <v>24</v>
      </c>
      <c r="B22" s="9" t="s">
        <v>39</v>
      </c>
      <c r="C22" s="9"/>
      <c r="D22" s="9" t="s">
        <v>40</v>
      </c>
      <c r="E22" s="9"/>
      <c r="F22" s="9"/>
      <c r="G22" s="9"/>
      <c r="H22" s="10">
        <v>1392.07</v>
      </c>
      <c r="I22" s="18"/>
    </row>
    <row r="23" ht="25.5" customHeight="1" spans="1:9">
      <c r="A23" s="8" t="s">
        <v>26</v>
      </c>
      <c r="B23" s="9" t="s">
        <v>41</v>
      </c>
      <c r="C23" s="9"/>
      <c r="D23" s="9" t="s">
        <v>42</v>
      </c>
      <c r="E23" s="9"/>
      <c r="F23" s="9"/>
      <c r="G23" s="9">
        <v>11.5</v>
      </c>
      <c r="H23" s="10">
        <v>6102.08</v>
      </c>
      <c r="I23" s="18"/>
    </row>
    <row r="24" ht="20.25" customHeight="1" spans="1:9">
      <c r="A24" s="8" t="s">
        <v>43</v>
      </c>
      <c r="B24" s="9" t="s">
        <v>44</v>
      </c>
      <c r="C24" s="9"/>
      <c r="D24" s="9" t="s">
        <v>42</v>
      </c>
      <c r="E24" s="9"/>
      <c r="F24" s="9"/>
      <c r="G24" s="9">
        <v>10</v>
      </c>
      <c r="H24" s="10">
        <v>5306.15</v>
      </c>
      <c r="I24" s="18"/>
    </row>
    <row r="25" ht="20.25" customHeight="1" spans="1:9">
      <c r="A25" s="8" t="s">
        <v>45</v>
      </c>
      <c r="B25" s="9" t="s">
        <v>46</v>
      </c>
      <c r="C25" s="9"/>
      <c r="D25" s="9" t="s">
        <v>47</v>
      </c>
      <c r="E25" s="9"/>
      <c r="F25" s="9"/>
      <c r="G25" s="9"/>
      <c r="H25" s="10">
        <v>56945.23</v>
      </c>
      <c r="I25" s="18"/>
    </row>
    <row r="26" ht="20.25" customHeight="1" spans="1:9">
      <c r="A26" s="8" t="s">
        <v>48</v>
      </c>
      <c r="B26" s="9" t="s">
        <v>49</v>
      </c>
      <c r="C26" s="9"/>
      <c r="D26" s="9" t="s">
        <v>50</v>
      </c>
      <c r="E26" s="9"/>
      <c r="F26" s="9"/>
      <c r="G26" s="9"/>
      <c r="H26" s="10">
        <v>934482.89</v>
      </c>
      <c r="I26" s="18"/>
    </row>
    <row r="27" ht="18.75" customHeight="1" spans="1:9">
      <c r="A27" s="8" t="s">
        <v>51</v>
      </c>
      <c r="B27" s="9" t="s">
        <v>52</v>
      </c>
      <c r="C27" s="9"/>
      <c r="D27" s="9" t="s">
        <v>48</v>
      </c>
      <c r="E27" s="9"/>
      <c r="F27" s="9"/>
      <c r="G27" s="9">
        <v>9</v>
      </c>
      <c r="H27" s="10">
        <v>84103.46</v>
      </c>
      <c r="I27" s="18"/>
    </row>
    <row r="28" ht="18.75" customHeight="1" spans="1:9">
      <c r="A28" s="8" t="s">
        <v>53</v>
      </c>
      <c r="B28" s="9" t="s">
        <v>54</v>
      </c>
      <c r="C28" s="9"/>
      <c r="D28" s="9" t="s">
        <v>55</v>
      </c>
      <c r="E28" s="9"/>
      <c r="F28" s="9"/>
      <c r="G28" s="9">
        <v>15</v>
      </c>
      <c r="H28" s="10">
        <f>(H26+H27-H23-43169.85-5000-618151.29)*0.15</f>
        <v>51924.4695</v>
      </c>
      <c r="I28" s="18"/>
    </row>
    <row r="29" ht="20.25" customHeight="1" spans="1:9">
      <c r="A29" s="11" t="s">
        <v>56</v>
      </c>
      <c r="B29" s="12"/>
      <c r="C29" s="12"/>
      <c r="D29" s="12" t="s">
        <v>57</v>
      </c>
      <c r="E29" s="12"/>
      <c r="F29" s="12"/>
      <c r="G29" s="13"/>
      <c r="H29" s="14">
        <f>1018586.35-H28</f>
        <v>966661.8805</v>
      </c>
      <c r="I29" s="19"/>
    </row>
    <row r="30" ht="21" customHeight="1" spans="1:9">
      <c r="A30" s="15"/>
      <c r="B30" s="15"/>
      <c r="C30" s="15"/>
      <c r="D30" s="15"/>
      <c r="E30" s="15"/>
      <c r="F30" s="16" t="s">
        <v>58</v>
      </c>
      <c r="G30" s="16"/>
      <c r="H30" s="16"/>
      <c r="I30" s="16"/>
    </row>
  </sheetData>
  <mergeCells count="61">
    <mergeCell ref="A1:E1"/>
    <mergeCell ref="F1:I1"/>
    <mergeCell ref="A2:I2"/>
    <mergeCell ref="A3:B3"/>
    <mergeCell ref="C3:E3"/>
    <mergeCell ref="F3:I3"/>
    <mergeCell ref="B4:C4"/>
    <mergeCell ref="D4:F4"/>
    <mergeCell ref="B5:C5"/>
    <mergeCell ref="D5:F5"/>
    <mergeCell ref="B6:C6"/>
    <mergeCell ref="D6:F6"/>
    <mergeCell ref="B7:C7"/>
    <mergeCell ref="D7:F7"/>
    <mergeCell ref="B8:C8"/>
    <mergeCell ref="D8:F8"/>
    <mergeCell ref="B9:C9"/>
    <mergeCell ref="D9:F9"/>
    <mergeCell ref="B10:C10"/>
    <mergeCell ref="D10:F10"/>
    <mergeCell ref="B11:C11"/>
    <mergeCell ref="D11:F11"/>
    <mergeCell ref="B12:C12"/>
    <mergeCell ref="D12:F12"/>
    <mergeCell ref="B13:C13"/>
    <mergeCell ref="D13:F13"/>
    <mergeCell ref="B14:C14"/>
    <mergeCell ref="D14:F14"/>
    <mergeCell ref="B15:C15"/>
    <mergeCell ref="D15:F15"/>
    <mergeCell ref="B16:C16"/>
    <mergeCell ref="D16:F16"/>
    <mergeCell ref="B17:C17"/>
    <mergeCell ref="D17:F17"/>
    <mergeCell ref="B18:C18"/>
    <mergeCell ref="D18:F18"/>
    <mergeCell ref="B19:C19"/>
    <mergeCell ref="D19:F19"/>
    <mergeCell ref="B20:C20"/>
    <mergeCell ref="D20:F20"/>
    <mergeCell ref="B21:C21"/>
    <mergeCell ref="D21:F21"/>
    <mergeCell ref="B22:C22"/>
    <mergeCell ref="D22:F22"/>
    <mergeCell ref="B23:C23"/>
    <mergeCell ref="D23:F23"/>
    <mergeCell ref="B24:C24"/>
    <mergeCell ref="D24:F24"/>
    <mergeCell ref="B25:C25"/>
    <mergeCell ref="D25:F25"/>
    <mergeCell ref="B26:C26"/>
    <mergeCell ref="D26:F26"/>
    <mergeCell ref="B27:C27"/>
    <mergeCell ref="D27:F27"/>
    <mergeCell ref="B28:C28"/>
    <mergeCell ref="D28:F28"/>
    <mergeCell ref="A29:C29"/>
    <mergeCell ref="D29:F29"/>
    <mergeCell ref="A30:B30"/>
    <mergeCell ref="C30:D30"/>
    <mergeCell ref="F30:I30"/>
  </mergeCells>
  <printOptions horizontalCentered="1"/>
  <pageMargins left="0.19975" right="0.19975" top="0.59375" bottom="0" header="0.59375" footer="0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E.14 单位工程招标控制价汇总表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2021-04-21T16:22:00Z</dcterms:created>
  <dcterms:modified xsi:type="dcterms:W3CDTF">2021-04-23T03:37:38Z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EF179C8DFDEE44A18A5D01CDDCADAC12</vt:lpwstr>
  </property>
  <property fmtid="{D5CDD505-2E9C-101B-9397-08002B2CF9AE}" pid="3" name="KSOProductBuildVer">
    <vt:lpwstr>2052-11.1.0.10495</vt:lpwstr>
  </property>
</Properties>
</file>